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ge R&amp;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"/>
    <numFmt numFmtId="165" formatCode="0.0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>
      <b val="1"/>
      <color rgb="00FFFFFF"/>
    </font>
    <font>
      <b val="1"/>
      <sz val="12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32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Gage R&amp;R study (average and range method): 3 operators × 10 parts × 3 trials</t>
        </is>
      </c>
    </row>
    <row r="2">
      <c r="A2" s="2" t="inlineStr">
        <is>
          <t>Gage: ________   Characteristic: ________   Tolerance (USL − LSL) in cell C3 →</t>
        </is>
      </c>
    </row>
    <row r="3">
      <c r="B3" s="3" t="inlineStr">
        <is>
          <t>Tolerance</t>
        </is>
      </c>
      <c r="C3" t="n">
        <v>0.6</v>
      </c>
    </row>
    <row r="5" ht="42" customHeight="1">
      <c r="A5" s="4" t="inlineStr">
        <is>
          <t>Operator</t>
        </is>
      </c>
      <c r="B5" s="4" t="inlineStr">
        <is>
          <t>Trial</t>
        </is>
      </c>
      <c r="C5" s="4" t="inlineStr">
        <is>
          <t>Part 1</t>
        </is>
      </c>
      <c r="D5" s="4" t="inlineStr">
        <is>
          <t>Part 2</t>
        </is>
      </c>
      <c r="E5" s="4" t="inlineStr">
        <is>
          <t>Part 3</t>
        </is>
      </c>
      <c r="F5" s="4" t="inlineStr">
        <is>
          <t>Part 4</t>
        </is>
      </c>
      <c r="G5" s="4" t="inlineStr">
        <is>
          <t>Part 5</t>
        </is>
      </c>
      <c r="H5" s="4" t="inlineStr">
        <is>
          <t>Part 6</t>
        </is>
      </c>
      <c r="I5" s="4" t="inlineStr">
        <is>
          <t>Part 7</t>
        </is>
      </c>
      <c r="J5" s="4" t="inlineStr">
        <is>
          <t>Part 8</t>
        </is>
      </c>
      <c r="K5" s="4" t="inlineStr">
        <is>
          <t>Part 9</t>
        </is>
      </c>
      <c r="L5" s="4" t="inlineStr">
        <is>
          <t>Part 10</t>
        </is>
      </c>
      <c r="M5" s="4" t="inlineStr">
        <is>
          <t>Average</t>
        </is>
      </c>
    </row>
    <row r="6">
      <c r="A6" t="inlineStr">
        <is>
          <t>A</t>
        </is>
      </c>
      <c r="B6" t="n">
        <v>1</v>
      </c>
      <c r="C6" t="n">
        <v>2.478</v>
      </c>
      <c r="D6" t="n">
        <v>2.612</v>
      </c>
      <c r="E6" t="n">
        <v>2.547</v>
      </c>
      <c r="F6" t="n">
        <v>2.699</v>
      </c>
      <c r="G6" t="n">
        <v>2.44</v>
      </c>
      <c r="H6" t="n">
        <v>2.573</v>
      </c>
      <c r="I6" t="n">
        <v>2.647</v>
      </c>
      <c r="J6" t="n">
        <v>2.51</v>
      </c>
      <c r="K6" t="n">
        <v>2.595</v>
      </c>
      <c r="L6" t="n">
        <v>2.482</v>
      </c>
      <c r="M6">
        <f>AVERAGE(C6:L6)</f>
        <v/>
      </c>
    </row>
    <row r="7">
      <c r="A7" t="inlineStr">
        <is>
          <t>A</t>
        </is>
      </c>
      <c r="B7" t="n">
        <v>2</v>
      </c>
      <c r="C7" t="n">
        <v>2.464</v>
      </c>
      <c r="D7" t="n">
        <v>2.602</v>
      </c>
      <c r="E7" t="n">
        <v>2.514</v>
      </c>
      <c r="F7" t="n">
        <v>2.712</v>
      </c>
      <c r="G7" t="n">
        <v>2.448</v>
      </c>
      <c r="H7" t="n">
        <v>2.552</v>
      </c>
      <c r="I7" t="n">
        <v>2.679</v>
      </c>
      <c r="J7" t="n">
        <v>2.529</v>
      </c>
      <c r="K7" t="n">
        <v>2.596</v>
      </c>
      <c r="L7" t="n">
        <v>2.475</v>
      </c>
      <c r="M7">
        <f>AVERAGE(C7:L7)</f>
        <v/>
      </c>
    </row>
    <row r="8">
      <c r="A8" t="inlineStr">
        <is>
          <t>A</t>
        </is>
      </c>
      <c r="B8" t="n">
        <v>3</v>
      </c>
      <c r="C8" t="n">
        <v>2.466</v>
      </c>
      <c r="D8" t="n">
        <v>2.591</v>
      </c>
      <c r="E8" t="n">
        <v>2.531</v>
      </c>
      <c r="F8" t="n">
        <v>2.682</v>
      </c>
      <c r="G8" t="n">
        <v>2.428</v>
      </c>
      <c r="H8" t="n">
        <v>2.56</v>
      </c>
      <c r="I8" t="n">
        <v>2.641</v>
      </c>
      <c r="J8" t="n">
        <v>2.509</v>
      </c>
      <c r="K8" t="n">
        <v>2.588</v>
      </c>
      <c r="L8" t="n">
        <v>2.484</v>
      </c>
      <c r="M8">
        <f>AVERAGE(C8:L8)</f>
        <v/>
      </c>
    </row>
    <row r="9">
      <c r="A9" t="inlineStr">
        <is>
          <t>A</t>
        </is>
      </c>
      <c r="B9" t="inlineStr">
        <is>
          <t>Avg</t>
        </is>
      </c>
      <c r="C9">
        <f>AVERAGE(C6:C8)</f>
        <v/>
      </c>
      <c r="D9">
        <f>AVERAGE(D6:D8)</f>
        <v/>
      </c>
      <c r="E9">
        <f>AVERAGE(E6:E8)</f>
        <v/>
      </c>
      <c r="F9">
        <f>AVERAGE(F6:F8)</f>
        <v/>
      </c>
      <c r="G9">
        <f>AVERAGE(G6:G8)</f>
        <v/>
      </c>
      <c r="H9">
        <f>AVERAGE(H6:H8)</f>
        <v/>
      </c>
      <c r="I9">
        <f>AVERAGE(I6:I8)</f>
        <v/>
      </c>
      <c r="J9">
        <f>AVERAGE(J6:J8)</f>
        <v/>
      </c>
      <c r="K9">
        <f>AVERAGE(K6:K8)</f>
        <v/>
      </c>
      <c r="L9">
        <f>AVERAGE(L6:L8)</f>
        <v/>
      </c>
      <c r="M9">
        <f>AVERAGE(C9:L9)</f>
        <v/>
      </c>
    </row>
    <row r="10">
      <c r="A10" s="3" t="inlineStr">
        <is>
          <t>A</t>
        </is>
      </c>
      <c r="B10" s="3" t="inlineStr">
        <is>
          <t>Range</t>
        </is>
      </c>
      <c r="C10" s="3">
        <f>MAX(C6:C8)-MIN(C6:C8)</f>
        <v/>
      </c>
      <c r="D10" s="3">
        <f>MAX(D6:D8)-MIN(D6:D8)</f>
        <v/>
      </c>
      <c r="E10" s="3">
        <f>MAX(E6:E8)-MIN(E6:E8)</f>
        <v/>
      </c>
      <c r="F10" s="3">
        <f>MAX(F6:F8)-MIN(F6:F8)</f>
        <v/>
      </c>
      <c r="G10" s="3">
        <f>MAX(G6:G8)-MIN(G6:G8)</f>
        <v/>
      </c>
      <c r="H10" s="3">
        <f>MAX(H6:H8)-MIN(H6:H8)</f>
        <v/>
      </c>
      <c r="I10" s="3">
        <f>MAX(I6:I8)-MIN(I6:I8)</f>
        <v/>
      </c>
      <c r="J10" s="3">
        <f>MAX(J6:J8)-MIN(J6:J8)</f>
        <v/>
      </c>
      <c r="K10" s="3">
        <f>MAX(K6:K8)-MIN(K6:K8)</f>
        <v/>
      </c>
      <c r="L10" s="3">
        <f>MAX(L6:L8)-MIN(L6:L8)</f>
        <v/>
      </c>
      <c r="M10" s="3">
        <f>AVERAGE(C10:L10)</f>
        <v/>
      </c>
    </row>
    <row r="12">
      <c r="A12" t="inlineStr">
        <is>
          <t>B</t>
        </is>
      </c>
      <c r="B12" t="n">
        <v>1</v>
      </c>
      <c r="C12" t="n">
        <v>2.493</v>
      </c>
      <c r="D12" t="n">
        <v>2.628</v>
      </c>
      <c r="E12" t="n">
        <v>2.542</v>
      </c>
      <c r="F12" t="n">
        <v>2.718</v>
      </c>
      <c r="G12" t="n">
        <v>2.45</v>
      </c>
      <c r="H12" t="n">
        <v>2.573</v>
      </c>
      <c r="I12" t="n">
        <v>2.692</v>
      </c>
      <c r="J12" t="n">
        <v>2.542</v>
      </c>
      <c r="K12" t="n">
        <v>2.616</v>
      </c>
      <c r="L12" t="n">
        <v>2.49</v>
      </c>
      <c r="M12">
        <f>AVERAGE(C12:L12)</f>
        <v/>
      </c>
    </row>
    <row r="13">
      <c r="A13" t="inlineStr">
        <is>
          <t>B</t>
        </is>
      </c>
      <c r="B13" t="n">
        <v>2</v>
      </c>
      <c r="C13" t="n">
        <v>2.485</v>
      </c>
      <c r="D13" t="n">
        <v>2.611</v>
      </c>
      <c r="E13" t="n">
        <v>2.534</v>
      </c>
      <c r="F13" t="n">
        <v>2.695</v>
      </c>
      <c r="G13" t="n">
        <v>2.463</v>
      </c>
      <c r="H13" t="n">
        <v>2.578</v>
      </c>
      <c r="I13" t="n">
        <v>2.686</v>
      </c>
      <c r="J13" t="n">
        <v>2.517</v>
      </c>
      <c r="K13" t="n">
        <v>2.62</v>
      </c>
      <c r="L13" t="n">
        <v>2.496</v>
      </c>
      <c r="M13">
        <f>AVERAGE(C13:L13)</f>
        <v/>
      </c>
    </row>
    <row r="14">
      <c r="A14" t="inlineStr">
        <is>
          <t>B</t>
        </is>
      </c>
      <c r="B14" t="n">
        <v>3</v>
      </c>
      <c r="C14" t="n">
        <v>2.472</v>
      </c>
      <c r="D14" t="n">
        <v>2.61</v>
      </c>
      <c r="E14" t="n">
        <v>2.558</v>
      </c>
      <c r="F14" t="n">
        <v>2.711</v>
      </c>
      <c r="G14" t="n">
        <v>2.471</v>
      </c>
      <c r="H14" t="n">
        <v>2.578</v>
      </c>
      <c r="I14" t="n">
        <v>2.655</v>
      </c>
      <c r="J14" t="n">
        <v>2.527</v>
      </c>
      <c r="K14" t="n">
        <v>2.613</v>
      </c>
      <c r="L14" t="n">
        <v>2.473</v>
      </c>
      <c r="M14">
        <f>AVERAGE(C14:L14)</f>
        <v/>
      </c>
    </row>
    <row r="15">
      <c r="A15" t="inlineStr">
        <is>
          <t>B</t>
        </is>
      </c>
      <c r="B15" t="inlineStr">
        <is>
          <t>Avg</t>
        </is>
      </c>
      <c r="C15">
        <f>AVERAGE(C12:C14)</f>
        <v/>
      </c>
      <c r="D15">
        <f>AVERAGE(D12:D14)</f>
        <v/>
      </c>
      <c r="E15">
        <f>AVERAGE(E12:E14)</f>
        <v/>
      </c>
      <c r="F15">
        <f>AVERAGE(F12:F14)</f>
        <v/>
      </c>
      <c r="G15">
        <f>AVERAGE(G12:G14)</f>
        <v/>
      </c>
      <c r="H15">
        <f>AVERAGE(H12:H14)</f>
        <v/>
      </c>
      <c r="I15">
        <f>AVERAGE(I12:I14)</f>
        <v/>
      </c>
      <c r="J15">
        <f>AVERAGE(J12:J14)</f>
        <v/>
      </c>
      <c r="K15">
        <f>AVERAGE(K12:K14)</f>
        <v/>
      </c>
      <c r="L15">
        <f>AVERAGE(L12:L14)</f>
        <v/>
      </c>
      <c r="M15">
        <f>AVERAGE(C15:L15)</f>
        <v/>
      </c>
    </row>
    <row r="16">
      <c r="A16" s="3" t="inlineStr">
        <is>
          <t>B</t>
        </is>
      </c>
      <c r="B16" s="3" t="inlineStr">
        <is>
          <t>Range</t>
        </is>
      </c>
      <c r="C16" s="3">
        <f>MAX(C12:C14)-MIN(C12:C14)</f>
        <v/>
      </c>
      <c r="D16" s="3">
        <f>MAX(D12:D14)-MIN(D12:D14)</f>
        <v/>
      </c>
      <c r="E16" s="3">
        <f>MAX(E12:E14)-MIN(E12:E14)</f>
        <v/>
      </c>
      <c r="F16" s="3">
        <f>MAX(F12:F14)-MIN(F12:F14)</f>
        <v/>
      </c>
      <c r="G16" s="3">
        <f>MAX(G12:G14)-MIN(G12:G14)</f>
        <v/>
      </c>
      <c r="H16" s="3">
        <f>MAX(H12:H14)-MIN(H12:H14)</f>
        <v/>
      </c>
      <c r="I16" s="3">
        <f>MAX(I12:I14)-MIN(I12:I14)</f>
        <v/>
      </c>
      <c r="J16" s="3">
        <f>MAX(J12:J14)-MIN(J12:J14)</f>
        <v/>
      </c>
      <c r="K16" s="3">
        <f>MAX(K12:K14)-MIN(K12:K14)</f>
        <v/>
      </c>
      <c r="L16" s="3">
        <f>MAX(L12:L14)-MIN(L12:L14)</f>
        <v/>
      </c>
      <c r="M16" s="3">
        <f>AVERAGE(C16:L16)</f>
        <v/>
      </c>
    </row>
    <row r="18">
      <c r="A18" t="inlineStr">
        <is>
          <t>C</t>
        </is>
      </c>
      <c r="B18" t="n">
        <v>1</v>
      </c>
      <c r="C18" t="n">
        <v>2.455</v>
      </c>
      <c r="D18" t="n">
        <v>2.595</v>
      </c>
      <c r="E18" t="n">
        <v>2.541</v>
      </c>
      <c r="F18" t="n">
        <v>2.702</v>
      </c>
      <c r="G18" t="n">
        <v>2.417</v>
      </c>
      <c r="H18" t="n">
        <v>2.552</v>
      </c>
      <c r="I18" t="n">
        <v>2.636</v>
      </c>
      <c r="J18" t="n">
        <v>2.484</v>
      </c>
      <c r="K18" t="n">
        <v>2.594</v>
      </c>
      <c r="L18" t="n">
        <v>2.449</v>
      </c>
      <c r="M18">
        <f>AVERAGE(C18:L18)</f>
        <v/>
      </c>
    </row>
    <row r="19">
      <c r="A19" t="inlineStr">
        <is>
          <t>C</t>
        </is>
      </c>
      <c r="B19" t="n">
        <v>2</v>
      </c>
      <c r="C19" t="n">
        <v>2.474</v>
      </c>
      <c r="D19" t="n">
        <v>2.6</v>
      </c>
      <c r="E19" t="n">
        <v>2.51</v>
      </c>
      <c r="F19" t="n">
        <v>2.701</v>
      </c>
      <c r="G19" t="n">
        <v>2.417</v>
      </c>
      <c r="H19" t="n">
        <v>2.568</v>
      </c>
      <c r="I19" t="n">
        <v>2.637</v>
      </c>
      <c r="J19" t="n">
        <v>2.499</v>
      </c>
      <c r="K19" t="n">
        <v>2.571</v>
      </c>
      <c r="L19" t="n">
        <v>2.453</v>
      </c>
      <c r="M19">
        <f>AVERAGE(C19:L19)</f>
        <v/>
      </c>
    </row>
    <row r="20">
      <c r="A20" t="inlineStr">
        <is>
          <t>C</t>
        </is>
      </c>
      <c r="B20" t="n">
        <v>3</v>
      </c>
      <c r="C20" t="n">
        <v>2.491</v>
      </c>
      <c r="D20" t="n">
        <v>2.614</v>
      </c>
      <c r="E20" t="n">
        <v>2.514</v>
      </c>
      <c r="F20" t="n">
        <v>2.707</v>
      </c>
      <c r="G20" t="n">
        <v>2.42</v>
      </c>
      <c r="H20" t="n">
        <v>2.558</v>
      </c>
      <c r="I20" t="n">
        <v>2.666</v>
      </c>
      <c r="J20" t="n">
        <v>2.508</v>
      </c>
      <c r="K20" t="n">
        <v>2.566</v>
      </c>
      <c r="L20" t="n">
        <v>2.482</v>
      </c>
      <c r="M20">
        <f>AVERAGE(C20:L20)</f>
        <v/>
      </c>
    </row>
    <row r="21">
      <c r="A21" t="inlineStr">
        <is>
          <t>C</t>
        </is>
      </c>
      <c r="B21" t="inlineStr">
        <is>
          <t>Avg</t>
        </is>
      </c>
      <c r="C21">
        <f>AVERAGE(C18:C20)</f>
        <v/>
      </c>
      <c r="D21">
        <f>AVERAGE(D18:D20)</f>
        <v/>
      </c>
      <c r="E21">
        <f>AVERAGE(E18:E20)</f>
        <v/>
      </c>
      <c r="F21">
        <f>AVERAGE(F18:F20)</f>
        <v/>
      </c>
      <c r="G21">
        <f>AVERAGE(G18:G20)</f>
        <v/>
      </c>
      <c r="H21">
        <f>AVERAGE(H18:H20)</f>
        <v/>
      </c>
      <c r="I21">
        <f>AVERAGE(I18:I20)</f>
        <v/>
      </c>
      <c r="J21">
        <f>AVERAGE(J18:J20)</f>
        <v/>
      </c>
      <c r="K21">
        <f>AVERAGE(K18:K20)</f>
        <v/>
      </c>
      <c r="L21">
        <f>AVERAGE(L18:L20)</f>
        <v/>
      </c>
      <c r="M21">
        <f>AVERAGE(C21:L21)</f>
        <v/>
      </c>
    </row>
    <row r="22">
      <c r="A22" s="3" t="inlineStr">
        <is>
          <t>C</t>
        </is>
      </c>
      <c r="B22" s="3" t="inlineStr">
        <is>
          <t>Range</t>
        </is>
      </c>
      <c r="C22" s="3">
        <f>MAX(C18:C20)-MIN(C18:C20)</f>
        <v/>
      </c>
      <c r="D22" s="3">
        <f>MAX(D18:D20)-MIN(D18:D20)</f>
        <v/>
      </c>
      <c r="E22" s="3">
        <f>MAX(E18:E20)-MIN(E18:E20)</f>
        <v/>
      </c>
      <c r="F22" s="3">
        <f>MAX(F18:F20)-MIN(F18:F20)</f>
        <v/>
      </c>
      <c r="G22" s="3">
        <f>MAX(G18:G20)-MIN(G18:G20)</f>
        <v/>
      </c>
      <c r="H22" s="3">
        <f>MAX(H18:H20)-MIN(H18:H20)</f>
        <v/>
      </c>
      <c r="I22" s="3">
        <f>MAX(I18:I20)-MIN(I18:I20)</f>
        <v/>
      </c>
      <c r="J22" s="3">
        <f>MAX(J18:J20)-MIN(J18:J20)</f>
        <v/>
      </c>
      <c r="K22" s="3">
        <f>MAX(K18:K20)-MIN(K18:K20)</f>
        <v/>
      </c>
      <c r="L22" s="3">
        <f>MAX(L18:L20)-MIN(L18:L20)</f>
        <v/>
      </c>
      <c r="M22" s="3">
        <f>AVERAGE(C22:L22)</f>
        <v/>
      </c>
    </row>
    <row r="24">
      <c r="A24" s="3" t="inlineStr">
        <is>
          <t>Part avg</t>
        </is>
      </c>
      <c r="C24">
        <f>AVERAGE(C9,C15,C21)</f>
        <v/>
      </c>
      <c r="D24">
        <f>AVERAGE(D9,D15,D21)</f>
        <v/>
      </c>
      <c r="E24">
        <f>AVERAGE(E9,E15,E21)</f>
        <v/>
      </c>
      <c r="F24">
        <f>AVERAGE(F9,F15,F21)</f>
        <v/>
      </c>
      <c r="G24">
        <f>AVERAGE(G9,G15,G21)</f>
        <v/>
      </c>
      <c r="H24">
        <f>AVERAGE(H9,H15,H21)</f>
        <v/>
      </c>
      <c r="I24">
        <f>AVERAGE(I9,I15,I21)</f>
        <v/>
      </c>
      <c r="J24">
        <f>AVERAGE(J9,J15,J21)</f>
        <v/>
      </c>
      <c r="K24">
        <f>AVERAGE(K9,K15,K21)</f>
        <v/>
      </c>
      <c r="L24">
        <f>AVERAGE(L9,L15,L21)</f>
        <v/>
      </c>
    </row>
    <row r="25">
      <c r="A25" s="5" t="inlineStr">
        <is>
          <t>Results</t>
        </is>
      </c>
    </row>
    <row r="26">
      <c r="A26" s="6" t="inlineStr">
        <is>
          <t>R̿ (average range)</t>
        </is>
      </c>
      <c r="C26" s="7">
        <f>AVERAGE(M10,M16,M22)</f>
        <v/>
      </c>
    </row>
    <row r="27">
      <c r="A27" s="6" t="inlineStr">
        <is>
          <t>X̄diff (operator averages)</t>
        </is>
      </c>
      <c r="C27" s="7">
        <f>MAX(M9,M15,M21)-MIN(M9,M15,M21)</f>
        <v/>
      </c>
    </row>
    <row r="28">
      <c r="A28" s="6" t="inlineStr">
        <is>
          <t>Rp (range of part averages)</t>
        </is>
      </c>
      <c r="C28" s="7">
        <f>MAX(C24:L24)-MIN(C24:L24)</f>
        <v/>
      </c>
    </row>
    <row r="29">
      <c r="A29" s="6" t="inlineStr">
        <is>
          <t>K1 (3 trials) = 1/d₂</t>
        </is>
      </c>
      <c r="C29" s="7">
        <f>1/1.693</f>
        <v/>
      </c>
    </row>
    <row r="30">
      <c r="A30" s="6" t="inlineStr">
        <is>
          <t>K2 (3 operators) = 1/d₂*</t>
        </is>
      </c>
      <c r="C30" s="7">
        <f>1/1.91155</f>
        <v/>
      </c>
    </row>
    <row r="31">
      <c r="A31" s="6" t="inlineStr">
        <is>
          <t>K3 (10 parts) = 1/d₂*</t>
        </is>
      </c>
      <c r="C31" s="7">
        <f>1/3.17905</f>
        <v/>
      </c>
    </row>
    <row r="32">
      <c r="A32" s="6" t="inlineStr">
        <is>
          <t>EV repeatability</t>
        </is>
      </c>
      <c r="C32" s="7">
        <f>C26*C29</f>
        <v/>
      </c>
    </row>
    <row r="33">
      <c r="A33" s="6" t="inlineStr">
        <is>
          <t>AV reproducibility</t>
        </is>
      </c>
      <c r="C33" s="7">
        <f>SQRT(MAX(0,(C27*C30)^2-C32^2/(10*3)))</f>
        <v/>
      </c>
    </row>
    <row r="34">
      <c r="A34" s="6" t="inlineStr">
        <is>
          <t>GRR</t>
        </is>
      </c>
      <c r="C34" s="7">
        <f>SQRT(C32^2+C33^2)</f>
        <v/>
      </c>
    </row>
    <row r="35">
      <c r="A35" s="6" t="inlineStr">
        <is>
          <t>PV part variation</t>
        </is>
      </c>
      <c r="C35" s="7">
        <f>C28*C31</f>
        <v/>
      </c>
    </row>
    <row r="36">
      <c r="A36" s="6" t="inlineStr">
        <is>
          <t>TV total variation</t>
        </is>
      </c>
      <c r="C36" s="7">
        <f>SQRT(C34^2+C35^2)</f>
        <v/>
      </c>
    </row>
    <row r="37">
      <c r="A37" s="6" t="inlineStr">
        <is>
          <t>%GRR (of study variation)</t>
        </is>
      </c>
      <c r="C37" s="8">
        <f>100*C34/C36</f>
        <v/>
      </c>
    </row>
    <row r="38">
      <c r="A38" s="6" t="inlineStr">
        <is>
          <t>%Tolerance</t>
        </is>
      </c>
      <c r="C38" s="8">
        <f>100*6*C34/C3</f>
        <v/>
      </c>
    </row>
    <row r="39">
      <c r="A39" s="6" t="inlineStr">
        <is>
          <t>ndc</t>
        </is>
      </c>
      <c r="C39" s="9">
        <f>INT(1.41*C35/C34)</f>
        <v/>
      </c>
    </row>
    <row r="40">
      <c r="A40" s="6" t="inlineStr">
        <is>
          <t>Verdict (%GRR)</t>
        </is>
      </c>
      <c r="C40" s="8">
        <f>IF(C37&lt;10,"Acceptable",IF(C37&lt;=30,"May be acceptable","Not acceptable"))</f>
        <v/>
      </c>
    </row>
    <row r="43">
      <c r="A43" s="2" t="inlineStr">
        <is>
          <t>Free template from LaurelQuest (https://bizarreact.com/templates/). Original layout; adapt it to your own procedures and any customer-specific requirements.</t>
        </is>
      </c>
    </row>
  </sheetData>
  <mergeCells count="15">
    <mergeCell ref="A26:B26"/>
    <mergeCell ref="A30:B30"/>
    <mergeCell ref="A38:B38"/>
    <mergeCell ref="A29:B29"/>
    <mergeCell ref="A33:B33"/>
    <mergeCell ref="A28:B28"/>
    <mergeCell ref="A37:B37"/>
    <mergeCell ref="A32:B32"/>
    <mergeCell ref="A36:B36"/>
    <mergeCell ref="A40:B40"/>
    <mergeCell ref="A27:B27"/>
    <mergeCell ref="A31:B31"/>
    <mergeCell ref="A39:B39"/>
    <mergeCell ref="A34:B34"/>
    <mergeCell ref="A35:B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this template</t>
        </is>
      </c>
    </row>
    <row r="3">
      <c r="A3" s="11" t="inlineStr">
        <is>
          <t>1. Pick 10 parts that cover the real range of the process. Parts bunched together make part variation look small and %GRR look worse than it is.</t>
        </is>
      </c>
    </row>
    <row r="4">
      <c r="A4" s="11" t="inlineStr">
        <is>
          <t>2. Each of the 3 operators measures every part 3 times, in random order, without seeing earlier readings. Enter the readings in the grid, replacing the sample data.</t>
        </is>
      </c>
    </row>
    <row r="5">
      <c r="A5" s="11" t="inlineStr">
        <is>
          <t>3. Enter the tolerance (USL − LSL) in C3 for %Tolerance.</t>
        </is>
      </c>
    </row>
    <row r="6">
      <c r="A6" s="11" t="inlineStr">
        <is>
          <t>4. Results are calculated with the average and range method. Guideline: %GRR under 10% acceptable, 10–30% may be acceptable depending on use and cost, over 30% not acceptable; ndc should be 5 or more.</t>
        </is>
      </c>
    </row>
    <row r="7">
      <c r="A7" s="11" t="inlineStr">
        <is>
          <t>5. Check the range rows: a range much larger than the others usually means a misread or a recording error. Fix it before trusting the study.</t>
        </is>
      </c>
    </row>
    <row r="8">
      <c r="A8" s="11" t="inlineStr">
        <is>
          <t>6. Same math online, with a verdict: https://bizarreact.com/tools/gage-rr-calculator/   Guide: https://bizarreact.com/cqe/learn/gage-rr-explained/</t>
        </is>
      </c>
    </row>
    <row r="10">
      <c r="A10" s="2" t="inlineStr">
        <is>
          <t>Free template from LaurelQuest (https://bizarreact.com/templates/). Original layout; adapt it to your own procedures and any customer-specific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2026-11-06T10:37:25Z</dcterms:created>
  <dcterms:modified xmlns:dcterms="http://purl.org/dc/terms/" xmlns:xsi="http://www.w3.org/2001/XMLSchema-instance" xsi:type="dcterms:W3CDTF">2026-11-06T10:37:25Z</dcterms:modified>
</cp:coreProperties>
</file>